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le\Desktop\"/>
    </mc:Choice>
  </mc:AlternateContent>
  <bookViews>
    <workbookView xWindow="0" yWindow="0" windowWidth="17256" windowHeight="5940"/>
  </bookViews>
  <sheets>
    <sheet name="Sheet1" sheetId="1" r:id="rId1"/>
    <sheet name="Sheet2" sheetId="2" r:id="rId2"/>
    <sheet name="Sheet 3" sheetId="3" r:id="rId3"/>
    <sheet name="Sheet 4" sheetId="5" r:id="rId4"/>
    <sheet name="Sheet 5" sheetId="6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6" l="1"/>
  <c r="C3" i="6"/>
  <c r="C2" i="6"/>
  <c r="H6" i="6"/>
  <c r="D2" i="6"/>
  <c r="B3" i="6" s="1"/>
  <c r="B2" i="6"/>
  <c r="A3" i="6"/>
  <c r="A4" i="6" s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D3" i="6" l="1"/>
  <c r="B4" i="6" s="1"/>
  <c r="E2" i="5"/>
  <c r="D2" i="5"/>
  <c r="A11" i="5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10" i="5"/>
  <c r="B18" i="3"/>
  <c r="B19" i="3"/>
  <c r="B20" i="3"/>
  <c r="B21" i="3"/>
  <c r="B22" i="3"/>
  <c r="B23" i="3"/>
  <c r="B24" i="3"/>
  <c r="B25" i="3"/>
  <c r="B26" i="3"/>
  <c r="B27" i="3"/>
  <c r="B28" i="3"/>
  <c r="B3" i="3"/>
  <c r="B4" i="3"/>
  <c r="B5" i="3"/>
  <c r="B6" i="3"/>
  <c r="B7" i="3"/>
  <c r="B8" i="3"/>
  <c r="B9" i="3"/>
  <c r="B10" i="3"/>
  <c r="B11" i="3"/>
  <c r="B12" i="3"/>
  <c r="B2" i="3"/>
  <c r="I13" i="2"/>
  <c r="I14" i="2"/>
  <c r="I15" i="2"/>
  <c r="I16" i="2"/>
  <c r="I17" i="2"/>
  <c r="I18" i="2"/>
  <c r="I19" i="2"/>
  <c r="I12" i="2"/>
  <c r="B19" i="2"/>
  <c r="B13" i="2"/>
  <c r="B14" i="2"/>
  <c r="B15" i="2"/>
  <c r="B16" i="2"/>
  <c r="B17" i="2"/>
  <c r="B18" i="2"/>
  <c r="B12" i="2"/>
  <c r="N3" i="2"/>
  <c r="N4" i="2"/>
  <c r="N5" i="2"/>
  <c r="N6" i="2"/>
  <c r="N7" i="2"/>
  <c r="N8" i="2"/>
  <c r="N2" i="2"/>
  <c r="H8" i="2"/>
  <c r="H7" i="2"/>
  <c r="H6" i="2"/>
  <c r="H5" i="2"/>
  <c r="H4" i="2"/>
  <c r="H3" i="2"/>
  <c r="H2" i="2"/>
  <c r="C3" i="2"/>
  <c r="C4" i="2"/>
  <c r="C5" i="2"/>
  <c r="C2" i="2"/>
  <c r="D4" i="6" l="1"/>
  <c r="B5" i="6" s="1"/>
  <c r="C5" i="6" s="1"/>
  <c r="B6" i="5"/>
  <c r="B19" i="5"/>
  <c r="B10" i="5"/>
  <c r="B22" i="5"/>
  <c r="B18" i="5"/>
  <c r="B14" i="5"/>
  <c r="B9" i="5"/>
  <c r="B3" i="5"/>
  <c r="B2" i="5"/>
  <c r="B15" i="5"/>
  <c r="B5" i="5"/>
  <c r="B21" i="5"/>
  <c r="B17" i="5"/>
  <c r="B13" i="5"/>
  <c r="B7" i="5"/>
  <c r="B20" i="5"/>
  <c r="B16" i="5"/>
  <c r="B11" i="5"/>
  <c r="B4" i="5"/>
  <c r="B12" i="5"/>
  <c r="B8" i="5"/>
  <c r="D5" i="6" l="1"/>
  <c r="B6" i="6" s="1"/>
  <c r="C6" i="6" s="1"/>
  <c r="D6" i="6" l="1"/>
  <c r="B7" i="6" s="1"/>
  <c r="C7" i="6" s="1"/>
  <c r="D7" i="6" l="1"/>
  <c r="B8" i="6" s="1"/>
  <c r="C8" i="6" s="1"/>
  <c r="D8" i="6" l="1"/>
  <c r="B9" i="6" s="1"/>
  <c r="C9" i="6" s="1"/>
  <c r="D9" i="6" l="1"/>
  <c r="B10" i="6" s="1"/>
  <c r="C10" i="6" s="1"/>
  <c r="D10" i="6" l="1"/>
  <c r="B11" i="6" s="1"/>
  <c r="C11" i="6" s="1"/>
  <c r="D11" i="6" l="1"/>
  <c r="B12" i="6" s="1"/>
  <c r="C12" i="6" s="1"/>
  <c r="D12" i="6" l="1"/>
  <c r="B13" i="6" s="1"/>
  <c r="C13" i="6" s="1"/>
  <c r="D13" i="6" l="1"/>
  <c r="B14" i="6" s="1"/>
  <c r="C14" i="6" s="1"/>
  <c r="D14" i="6" l="1"/>
</calcChain>
</file>

<file path=xl/sharedStrings.xml><?xml version="1.0" encoding="utf-8"?>
<sst xmlns="http://schemas.openxmlformats.org/spreadsheetml/2006/main" count="41" uniqueCount="28">
  <si>
    <t>Time</t>
  </si>
  <si>
    <t>Temperature (deg)F</t>
  </si>
  <si>
    <t xml:space="preserve">Three out of the four charts are relevant except the pie chart. </t>
  </si>
  <si>
    <t>Distance</t>
  </si>
  <si>
    <t>Speed</t>
  </si>
  <si>
    <t>X</t>
  </si>
  <si>
    <t>Y</t>
  </si>
  <si>
    <t>Slope</t>
  </si>
  <si>
    <t>Intercept</t>
  </si>
  <si>
    <t>A</t>
  </si>
  <si>
    <t>B</t>
  </si>
  <si>
    <t>C</t>
  </si>
  <si>
    <t>Highway Grade</t>
  </si>
  <si>
    <t>Grade</t>
  </si>
  <si>
    <t>Vertical Rise</t>
  </si>
  <si>
    <t>Discount</t>
  </si>
  <si>
    <t>Final Price</t>
  </si>
  <si>
    <t>Initial Investment</t>
  </si>
  <si>
    <t>Interest Rate</t>
  </si>
  <si>
    <t>Number of Payments</t>
  </si>
  <si>
    <t>Compounded Interest Rate</t>
  </si>
  <si>
    <t>Starting Amount</t>
  </si>
  <si>
    <r>
      <rPr>
        <b/>
        <sz val="11"/>
        <color theme="1"/>
        <rFont val="Arial"/>
        <family val="2"/>
      </rPr>
      <t>Interest earned</t>
    </r>
    <r>
      <rPr>
        <sz val="11"/>
        <color theme="1"/>
        <rFont val="Arial"/>
        <family val="2"/>
      </rPr>
      <t xml:space="preserve"> </t>
    </r>
  </si>
  <si>
    <t>Final Amount</t>
  </si>
  <si>
    <t xml:space="preserve">                            Discount Calculator</t>
  </si>
  <si>
    <t xml:space="preserve">                       Original Price</t>
  </si>
  <si>
    <t xml:space="preserve"> </t>
  </si>
  <si>
    <t>Dicount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</si>
</sst>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20" fontId="0" fillId="0" borderId="0" xfId="0" applyNumberFormat="1"/>
    <xf numFmtId="0" fontId="4" fillId="0" borderId="0" xfId="0" applyFont="1"/>
    <xf numFmtId="0" fontId="4" fillId="0" borderId="0" xfId="0" applyFont="1" applyAlignment="1"/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0" fontId="0" fillId="11" borderId="0" xfId="0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0" fontId="0" fillId="11" borderId="8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9" fontId="0" fillId="10" borderId="0" xfId="0" applyNumberFormat="1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9" fontId="0" fillId="10" borderId="7" xfId="0" applyNumberFormat="1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0" fillId="8" borderId="2" xfId="0" applyFont="1" applyFill="1" applyBorder="1" applyAlignment="1">
      <alignment horizontal="center"/>
    </xf>
    <xf numFmtId="0" fontId="0" fillId="8" borderId="3" xfId="0" applyFont="1" applyFill="1" applyBorder="1" applyAlignment="1">
      <alignment horizontal="center"/>
    </xf>
    <xf numFmtId="0" fontId="0" fillId="8" borderId="4" xfId="0" applyFont="1" applyFill="1" applyBorder="1" applyAlignment="1">
      <alignment horizontal="center"/>
    </xf>
    <xf numFmtId="10" fontId="0" fillId="8" borderId="0" xfId="0" applyNumberFormat="1" applyFont="1" applyFill="1" applyBorder="1" applyAlignment="1">
      <alignment horizontal="center"/>
    </xf>
    <xf numFmtId="0" fontId="0" fillId="8" borderId="5" xfId="0" applyFont="1" applyFill="1" applyBorder="1" applyAlignment="1">
      <alignment horizontal="center"/>
    </xf>
    <xf numFmtId="0" fontId="0" fillId="8" borderId="6" xfId="0" applyFont="1" applyFill="1" applyBorder="1" applyAlignment="1">
      <alignment horizontal="center"/>
    </xf>
    <xf numFmtId="10" fontId="0" fillId="8" borderId="7" xfId="0" applyNumberFormat="1" applyFont="1" applyFill="1" applyBorder="1" applyAlignment="1">
      <alignment horizontal="center"/>
    </xf>
    <xf numFmtId="0" fontId="0" fillId="8" borderId="8" xfId="0" applyFont="1" applyFill="1" applyBorder="1" applyAlignment="1">
      <alignment horizontal="center"/>
    </xf>
    <xf numFmtId="0" fontId="0" fillId="6" borderId="4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6" borderId="5" xfId="0" applyFont="1" applyFill="1" applyBorder="1" applyAlignment="1">
      <alignment horizontal="center"/>
    </xf>
    <xf numFmtId="0" fontId="0" fillId="6" borderId="6" xfId="0" applyFont="1" applyFill="1" applyBorder="1" applyAlignment="1">
      <alignment horizontal="center"/>
    </xf>
    <xf numFmtId="0" fontId="0" fillId="6" borderId="7" xfId="0" applyFont="1" applyFill="1" applyBorder="1" applyAlignment="1">
      <alignment horizontal="center"/>
    </xf>
    <xf numFmtId="0" fontId="0" fillId="6" borderId="8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0" fillId="4" borderId="5" xfId="0" applyNumberForma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4" fontId="0" fillId="4" borderId="8" xfId="0" applyNumberForma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0" fillId="6" borderId="6" xfId="0" applyNumberForma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4" fillId="12" borderId="2" xfId="0" applyFont="1" applyFill="1" applyBorder="1" applyAlignment="1">
      <alignment horizontal="center"/>
    </xf>
    <xf numFmtId="0" fontId="4" fillId="12" borderId="3" xfId="0" applyFont="1" applyFill="1" applyBorder="1" applyAlignment="1">
      <alignment horizontal="center"/>
    </xf>
    <xf numFmtId="0" fontId="4" fillId="13" borderId="1" xfId="0" applyFont="1" applyFill="1" applyBorder="1" applyAlignment="1">
      <alignment horizontal="center"/>
    </xf>
    <xf numFmtId="0" fontId="4" fillId="13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Temperature (deg)F</a:t>
            </a:r>
          </a:p>
        </c:rich>
      </c:tx>
      <c:layout>
        <c:manualLayout>
          <c:xMode val="edge"/>
          <c:yMode val="edge"/>
          <c:x val="0.34177777777777779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2692038495188109E-2"/>
          <c:y val="0.13930555555555554"/>
          <c:w val="0.90286351706036749"/>
          <c:h val="0.720887649460484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Temperature (deg)F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Sheet1!$A$2:$A$9</c:f>
              <c:numCache>
                <c:formatCode>h:mm</c:formatCode>
                <c:ptCount val="8"/>
                <c:pt idx="0">
                  <c:v>0.5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</c:numCache>
            </c:numRef>
          </c:cat>
          <c:val>
            <c:numRef>
              <c:f>Sheet1!$B$2:$B$9</c:f>
              <c:numCache>
                <c:formatCode>General</c:formatCode>
                <c:ptCount val="8"/>
                <c:pt idx="0">
                  <c:v>72</c:v>
                </c:pt>
                <c:pt idx="1">
                  <c:v>73</c:v>
                </c:pt>
                <c:pt idx="2">
                  <c:v>75</c:v>
                </c:pt>
                <c:pt idx="3">
                  <c:v>77</c:v>
                </c:pt>
                <c:pt idx="4">
                  <c:v>77</c:v>
                </c:pt>
                <c:pt idx="5">
                  <c:v>75</c:v>
                </c:pt>
                <c:pt idx="6">
                  <c:v>73</c:v>
                </c:pt>
                <c:pt idx="7">
                  <c:v>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5099248"/>
        <c:axId val="305100816"/>
      </c:barChart>
      <c:catAx>
        <c:axId val="305099248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100816"/>
        <c:crosses val="autoZero"/>
        <c:auto val="1"/>
        <c:lblAlgn val="ctr"/>
        <c:lblOffset val="100"/>
        <c:noMultiLvlLbl val="0"/>
      </c:catAx>
      <c:valAx>
        <c:axId val="305100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099248"/>
        <c:crosses val="autoZero"/>
        <c:crossBetween val="between"/>
      </c:valAx>
      <c:spPr>
        <a:solidFill>
          <a:srgbClr val="7030A0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accent3">
        <a:lumMod val="60000"/>
        <a:lumOff val="4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Temperature (deg)F</a:t>
            </a:r>
          </a:p>
        </c:rich>
      </c:tx>
      <c:layout>
        <c:manualLayout>
          <c:xMode val="edge"/>
          <c:yMode val="edge"/>
          <c:x val="0.336222222222222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5344925634295716E-2"/>
          <c:y val="0.14579870224555264"/>
          <c:w val="0.90286351706036749"/>
          <c:h val="0.60977653834937295"/>
        </c:manualLayout>
      </c:layout>
      <c:areaChart>
        <c:grouping val="stack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Temperature (deg)F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Sheet1!$A$2:$A$9</c:f>
              <c:numCache>
                <c:formatCode>h:mm</c:formatCode>
                <c:ptCount val="8"/>
                <c:pt idx="0">
                  <c:v>0.5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</c:numCache>
            </c:numRef>
          </c:cat>
          <c:val>
            <c:numRef>
              <c:f>Sheet1!$B$2:$B$9</c:f>
              <c:numCache>
                <c:formatCode>General</c:formatCode>
                <c:ptCount val="8"/>
                <c:pt idx="0">
                  <c:v>72</c:v>
                </c:pt>
                <c:pt idx="1">
                  <c:v>73</c:v>
                </c:pt>
                <c:pt idx="2">
                  <c:v>75</c:v>
                </c:pt>
                <c:pt idx="3">
                  <c:v>77</c:v>
                </c:pt>
                <c:pt idx="4">
                  <c:v>77</c:v>
                </c:pt>
                <c:pt idx="5">
                  <c:v>75</c:v>
                </c:pt>
                <c:pt idx="6">
                  <c:v>73</c:v>
                </c:pt>
                <c:pt idx="7">
                  <c:v>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5098464"/>
        <c:axId val="305096896"/>
      </c:areaChart>
      <c:catAx>
        <c:axId val="305098464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096896"/>
        <c:crosses val="autoZero"/>
        <c:auto val="1"/>
        <c:lblAlgn val="ctr"/>
        <c:lblOffset val="100"/>
        <c:noMultiLvlLbl val="0"/>
      </c:catAx>
      <c:valAx>
        <c:axId val="305096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0984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2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Temperature (deg)F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2692038495188102E-2"/>
          <c:y val="0.19486111111111112"/>
          <c:w val="0.90286351706036749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Temperature (deg)F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Sheet1!$A$2:$A$9</c:f>
              <c:numCache>
                <c:formatCode>h:mm</c:formatCode>
                <c:ptCount val="8"/>
                <c:pt idx="0">
                  <c:v>0.5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</c:numCache>
            </c:numRef>
          </c:cat>
          <c:val>
            <c:numRef>
              <c:f>Sheet1!$B$2:$B$9</c:f>
              <c:numCache>
                <c:formatCode>General</c:formatCode>
                <c:ptCount val="8"/>
                <c:pt idx="0">
                  <c:v>72</c:v>
                </c:pt>
                <c:pt idx="1">
                  <c:v>73</c:v>
                </c:pt>
                <c:pt idx="2">
                  <c:v>75</c:v>
                </c:pt>
                <c:pt idx="3">
                  <c:v>77</c:v>
                </c:pt>
                <c:pt idx="4">
                  <c:v>77</c:v>
                </c:pt>
                <c:pt idx="5">
                  <c:v>75</c:v>
                </c:pt>
                <c:pt idx="6">
                  <c:v>73</c:v>
                </c:pt>
                <c:pt idx="7">
                  <c:v>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5097680"/>
        <c:axId val="305101600"/>
      </c:lineChart>
      <c:catAx>
        <c:axId val="305097680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101600"/>
        <c:crosses val="autoZero"/>
        <c:auto val="1"/>
        <c:lblAlgn val="ctr"/>
        <c:lblOffset val="100"/>
        <c:noMultiLvlLbl val="0"/>
      </c:catAx>
      <c:valAx>
        <c:axId val="305101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097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4">
        <a:lumMod val="60000"/>
        <a:lumOff val="4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Temperature (deg)F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Sheet1!$B$1</c:f>
              <c:strCache>
                <c:ptCount val="1"/>
                <c:pt idx="0">
                  <c:v>Temperature (deg)F</c:v>
                </c:pt>
              </c:strCache>
            </c:strRef>
          </c:tx>
          <c:explosion val="5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numRef>
              <c:f>Sheet1!$A$2:$A$9</c:f>
              <c:numCache>
                <c:formatCode>h:mm</c:formatCode>
                <c:ptCount val="8"/>
                <c:pt idx="0">
                  <c:v>0.5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</c:numCache>
            </c:numRef>
          </c:cat>
          <c:val>
            <c:numRef>
              <c:f>Sheet1!$B$2:$B$9</c:f>
              <c:numCache>
                <c:formatCode>General</c:formatCode>
                <c:ptCount val="8"/>
                <c:pt idx="0">
                  <c:v>72</c:v>
                </c:pt>
                <c:pt idx="1">
                  <c:v>73</c:v>
                </c:pt>
                <c:pt idx="2">
                  <c:v>75</c:v>
                </c:pt>
                <c:pt idx="3">
                  <c:v>77</c:v>
                </c:pt>
                <c:pt idx="4">
                  <c:v>77</c:v>
                </c:pt>
                <c:pt idx="5">
                  <c:v>75</c:v>
                </c:pt>
                <c:pt idx="6">
                  <c:v>73</c:v>
                </c:pt>
                <c:pt idx="7">
                  <c:v>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y=2/3x-2.85</a:t>
            </a:r>
            <a:r>
              <a:rPr lang="en-US" sz="1400" b="0" i="0" u="none" strike="noStrike" baseline="0">
                <a:effectLst/>
              </a:rPr>
              <a:t/>
            </a:r>
            <a:br>
              <a:rPr lang="en-US" sz="1400" b="0" i="0" u="none" strike="noStrike" baseline="0">
                <a:effectLst/>
              </a:rPr>
            </a:br>
            <a:endParaRPr lang="en-US"/>
          </a:p>
        </c:rich>
      </c:tx>
      <c:layout>
        <c:manualLayout>
          <c:xMode val="edge"/>
          <c:yMode val="edge"/>
          <c:x val="0.3887845581802275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'Sheet 3'!$A$2:$A$12</c:f>
              <c:numCache>
                <c:formatCode>General</c:formatCod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'Sheet 3'!$B$2:$B$12</c:f>
              <c:numCache>
                <c:formatCode>General</c:formatCode>
                <c:ptCount val="11"/>
                <c:pt idx="0">
                  <c:v>-6.1833333333333336</c:v>
                </c:pt>
                <c:pt idx="1">
                  <c:v>-5.5166666666666666</c:v>
                </c:pt>
                <c:pt idx="2">
                  <c:v>-4.8499999999999996</c:v>
                </c:pt>
                <c:pt idx="3">
                  <c:v>-4.1833333333333336</c:v>
                </c:pt>
                <c:pt idx="4">
                  <c:v>-3.5166666666666666</c:v>
                </c:pt>
                <c:pt idx="5">
                  <c:v>-2.85</c:v>
                </c:pt>
                <c:pt idx="6">
                  <c:v>-2.1833333333333336</c:v>
                </c:pt>
                <c:pt idx="7">
                  <c:v>-1.5166666666666668</c:v>
                </c:pt>
                <c:pt idx="8">
                  <c:v>-0.85000000000000009</c:v>
                </c:pt>
                <c:pt idx="9">
                  <c:v>-0.18333333333333357</c:v>
                </c:pt>
                <c:pt idx="10">
                  <c:v>0.48333333333333295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5099640"/>
        <c:axId val="305100032"/>
      </c:scatterChart>
      <c:valAx>
        <c:axId val="305099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100032"/>
        <c:crosses val="autoZero"/>
        <c:crossBetween val="midCat"/>
      </c:valAx>
      <c:valAx>
        <c:axId val="305100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0996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f(x)=-|.67x+1.5|</a:t>
            </a:r>
            <a:r>
              <a:rPr lang="en-US" sz="1400" b="0" i="0" u="none" strike="noStrike" baseline="0">
                <a:effectLst/>
              </a:rPr>
              <a:t/>
            </a:r>
            <a:br>
              <a:rPr lang="en-US" sz="1400" b="0" i="0" u="none" strike="noStrike" baseline="0">
                <a:effectLst/>
              </a:rPr>
            </a:b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'Sheet 3'!$A$18:$A$28</c:f>
              <c:numCache>
                <c:formatCode>General</c:formatCod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'Sheet 3'!$B$18:$B$28</c:f>
              <c:numCache>
                <c:formatCode>General</c:formatCode>
                <c:ptCount val="11"/>
                <c:pt idx="0">
                  <c:v>1.85</c:v>
                </c:pt>
                <c:pt idx="1">
                  <c:v>1.1800000000000002</c:v>
                </c:pt>
                <c:pt idx="2">
                  <c:v>0.51000000000000023</c:v>
                </c:pt>
                <c:pt idx="3">
                  <c:v>0.15999999999999992</c:v>
                </c:pt>
                <c:pt idx="4">
                  <c:v>0.83</c:v>
                </c:pt>
                <c:pt idx="5">
                  <c:v>1.5</c:v>
                </c:pt>
                <c:pt idx="6">
                  <c:v>2.17</c:v>
                </c:pt>
                <c:pt idx="7">
                  <c:v>2.84</c:v>
                </c:pt>
                <c:pt idx="8">
                  <c:v>3.5100000000000002</c:v>
                </c:pt>
                <c:pt idx="9">
                  <c:v>4.18</c:v>
                </c:pt>
                <c:pt idx="10">
                  <c:v>4.8499999999999996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5097288"/>
        <c:axId val="305098072"/>
      </c:scatterChart>
      <c:valAx>
        <c:axId val="305097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098072"/>
        <c:crosses val="autoZero"/>
        <c:crossBetween val="midCat"/>
      </c:valAx>
      <c:valAx>
        <c:axId val="305098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0972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4">
        <a:lumMod val="60000"/>
        <a:lumOff val="4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y=5x+5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'Sheet 4'!$A$2:$A$22</c:f>
              <c:numCache>
                <c:formatCode>General</c:formatCod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'Sheet 4'!$B$2:$B$22</c:f>
              <c:numCache>
                <c:formatCode>General</c:formatCode>
                <c:ptCount val="21"/>
                <c:pt idx="0">
                  <c:v>-15.75</c:v>
                </c:pt>
                <c:pt idx="1">
                  <c:v>-14.25</c:v>
                </c:pt>
                <c:pt idx="2">
                  <c:v>-12.75</c:v>
                </c:pt>
                <c:pt idx="3">
                  <c:v>-11.25</c:v>
                </c:pt>
                <c:pt idx="4">
                  <c:v>-9.75</c:v>
                </c:pt>
                <c:pt idx="5">
                  <c:v>-8.25</c:v>
                </c:pt>
                <c:pt idx="6">
                  <c:v>-6.75</c:v>
                </c:pt>
                <c:pt idx="7">
                  <c:v>-5.25</c:v>
                </c:pt>
                <c:pt idx="8">
                  <c:v>-3.75</c:v>
                </c:pt>
                <c:pt idx="9">
                  <c:v>-2.25</c:v>
                </c:pt>
                <c:pt idx="10">
                  <c:v>-0.75</c:v>
                </c:pt>
                <c:pt idx="11">
                  <c:v>0.75</c:v>
                </c:pt>
                <c:pt idx="12">
                  <c:v>2.25</c:v>
                </c:pt>
                <c:pt idx="13">
                  <c:v>3.75</c:v>
                </c:pt>
                <c:pt idx="14">
                  <c:v>5.25</c:v>
                </c:pt>
                <c:pt idx="15">
                  <c:v>6.75</c:v>
                </c:pt>
                <c:pt idx="16">
                  <c:v>8.25</c:v>
                </c:pt>
                <c:pt idx="17">
                  <c:v>9.75</c:v>
                </c:pt>
                <c:pt idx="18">
                  <c:v>11.25</c:v>
                </c:pt>
                <c:pt idx="19">
                  <c:v>12.75</c:v>
                </c:pt>
                <c:pt idx="20">
                  <c:v>14.25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4127576"/>
        <c:axId val="304129144"/>
      </c:scatterChart>
      <c:valAx>
        <c:axId val="304127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129144"/>
        <c:crosses val="autoZero"/>
        <c:crossBetween val="midCat"/>
      </c:valAx>
      <c:valAx>
        <c:axId val="304129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1275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4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0</xdr:row>
      <xdr:rowOff>90487</xdr:rowOff>
    </xdr:from>
    <xdr:to>
      <xdr:col>9</xdr:col>
      <xdr:colOff>323850</xdr:colOff>
      <xdr:row>14</xdr:row>
      <xdr:rowOff>166687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333375</xdr:colOff>
      <xdr:row>0</xdr:row>
      <xdr:rowOff>100012</xdr:rowOff>
    </xdr:from>
    <xdr:to>
      <xdr:col>17</xdr:col>
      <xdr:colOff>28575</xdr:colOff>
      <xdr:row>14</xdr:row>
      <xdr:rowOff>176212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9525</xdr:colOff>
      <xdr:row>14</xdr:row>
      <xdr:rowOff>166686</xdr:rowOff>
    </xdr:from>
    <xdr:to>
      <xdr:col>9</xdr:col>
      <xdr:colOff>342901</xdr:colOff>
      <xdr:row>29</xdr:row>
      <xdr:rowOff>47625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323850</xdr:colOff>
      <xdr:row>14</xdr:row>
      <xdr:rowOff>176212</xdr:rowOff>
    </xdr:from>
    <xdr:to>
      <xdr:col>17</xdr:col>
      <xdr:colOff>19050</xdr:colOff>
      <xdr:row>29</xdr:row>
      <xdr:rowOff>61912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4762</xdr:rowOff>
    </xdr:from>
    <xdr:to>
      <xdr:col>9</xdr:col>
      <xdr:colOff>304800</xdr:colOff>
      <xdr:row>14</xdr:row>
      <xdr:rowOff>80962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9525</xdr:colOff>
      <xdr:row>14</xdr:row>
      <xdr:rowOff>100012</xdr:rowOff>
    </xdr:from>
    <xdr:to>
      <xdr:col>9</xdr:col>
      <xdr:colOff>314325</xdr:colOff>
      <xdr:row>28</xdr:row>
      <xdr:rowOff>176212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5</xdr:row>
      <xdr:rowOff>4762</xdr:rowOff>
    </xdr:from>
    <xdr:to>
      <xdr:col>14</xdr:col>
      <xdr:colOff>152400</xdr:colOff>
      <xdr:row>19</xdr:row>
      <xdr:rowOff>80962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topLeftCell="A7" workbookViewId="0"/>
  </sheetViews>
  <sheetFormatPr defaultRowHeight="14.4" x14ac:dyDescent="0.3"/>
  <cols>
    <col min="2" max="2" width="18.109375" customWidth="1"/>
  </cols>
  <sheetData>
    <row r="1" spans="1:2" x14ac:dyDescent="0.3">
      <c r="A1" s="6" t="s">
        <v>0</v>
      </c>
      <c r="B1" s="6" t="s">
        <v>1</v>
      </c>
    </row>
    <row r="2" spans="1:2" x14ac:dyDescent="0.3">
      <c r="A2" s="5">
        <v>0.5</v>
      </c>
      <c r="B2" s="4">
        <v>72</v>
      </c>
    </row>
    <row r="3" spans="1:2" x14ac:dyDescent="0.3">
      <c r="A3" s="5">
        <v>4.1666666666666664E-2</v>
      </c>
      <c r="B3" s="4">
        <v>73</v>
      </c>
    </row>
    <row r="4" spans="1:2" x14ac:dyDescent="0.3">
      <c r="A4" s="5">
        <v>8.3333333333333329E-2</v>
      </c>
      <c r="B4" s="4">
        <v>75</v>
      </c>
    </row>
    <row r="5" spans="1:2" x14ac:dyDescent="0.3">
      <c r="A5" s="5">
        <v>0.125</v>
      </c>
      <c r="B5" s="4">
        <v>77</v>
      </c>
    </row>
    <row r="6" spans="1:2" x14ac:dyDescent="0.3">
      <c r="A6" s="5">
        <v>0.16666666666666666</v>
      </c>
      <c r="B6" s="4">
        <v>77</v>
      </c>
    </row>
    <row r="7" spans="1:2" x14ac:dyDescent="0.3">
      <c r="A7" s="5">
        <v>0.20833333333333334</v>
      </c>
      <c r="B7" s="4">
        <v>75</v>
      </c>
    </row>
    <row r="8" spans="1:2" x14ac:dyDescent="0.3">
      <c r="A8" s="5">
        <v>0.25</v>
      </c>
      <c r="B8" s="4">
        <v>73</v>
      </c>
    </row>
    <row r="9" spans="1:2" x14ac:dyDescent="0.3">
      <c r="A9" s="5">
        <v>0.29166666666666669</v>
      </c>
      <c r="B9" s="4">
        <v>70</v>
      </c>
    </row>
    <row r="10" spans="1:2" x14ac:dyDescent="0.3">
      <c r="A10" s="1"/>
    </row>
    <row r="11" spans="1:2" x14ac:dyDescent="0.3">
      <c r="A11" s="1"/>
    </row>
    <row r="32" spans="4:4" x14ac:dyDescent="0.3">
      <c r="D32" t="s">
        <v>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H12" sqref="H12"/>
    </sheetView>
  </sheetViews>
  <sheetFormatPr defaultRowHeight="14.4" x14ac:dyDescent="0.3"/>
  <cols>
    <col min="3" max="3" width="11.5546875" customWidth="1"/>
    <col min="6" max="6" width="10" customWidth="1"/>
    <col min="7" max="7" width="12.109375" customWidth="1"/>
    <col min="8" max="8" width="14.5546875" customWidth="1"/>
  </cols>
  <sheetData>
    <row r="1" spans="1:14" ht="15" thickTop="1" x14ac:dyDescent="0.3">
      <c r="A1" s="66" t="s">
        <v>0</v>
      </c>
      <c r="B1" s="67" t="s">
        <v>3</v>
      </c>
      <c r="C1" s="68" t="s">
        <v>4</v>
      </c>
      <c r="G1" s="66" t="s">
        <v>0</v>
      </c>
      <c r="H1" s="67" t="s">
        <v>3</v>
      </c>
      <c r="I1" s="68" t="s">
        <v>4</v>
      </c>
      <c r="L1" s="66" t="s">
        <v>3</v>
      </c>
      <c r="M1" s="67" t="s">
        <v>4</v>
      </c>
      <c r="N1" s="68" t="s">
        <v>0</v>
      </c>
    </row>
    <row r="2" spans="1:14" x14ac:dyDescent="0.3">
      <c r="A2" s="38">
        <v>0.3</v>
      </c>
      <c r="B2" s="39">
        <v>2.9</v>
      </c>
      <c r="C2" s="40">
        <f>B2/A2</f>
        <v>9.6666666666666661</v>
      </c>
      <c r="G2" s="14">
        <v>0.8</v>
      </c>
      <c r="H2" s="15">
        <f>G2*I2</f>
        <v>7.2</v>
      </c>
      <c r="I2" s="16">
        <v>9</v>
      </c>
      <c r="L2" s="9">
        <v>6</v>
      </c>
      <c r="M2" s="8">
        <v>9</v>
      </c>
      <c r="N2" s="10">
        <f>L2/M2</f>
        <v>0.66666666666666663</v>
      </c>
    </row>
    <row r="3" spans="1:14" x14ac:dyDescent="0.3">
      <c r="A3" s="38">
        <v>0.5</v>
      </c>
      <c r="B3" s="39">
        <v>3</v>
      </c>
      <c r="C3" s="40">
        <f t="shared" ref="C3:C5" si="0">B3/A3</f>
        <v>6</v>
      </c>
      <c r="G3" s="14">
        <v>0.9</v>
      </c>
      <c r="H3" s="15">
        <f t="shared" ref="H3:H8" si="1">G3*I3</f>
        <v>9</v>
      </c>
      <c r="I3" s="16">
        <v>10</v>
      </c>
      <c r="L3" s="9">
        <v>7</v>
      </c>
      <c r="M3" s="8">
        <v>10</v>
      </c>
      <c r="N3" s="10">
        <f t="shared" ref="N3:N8" si="2">L3/M3</f>
        <v>0.7</v>
      </c>
    </row>
    <row r="4" spans="1:14" x14ac:dyDescent="0.3">
      <c r="A4" s="38">
        <v>0.6</v>
      </c>
      <c r="B4" s="39">
        <v>4</v>
      </c>
      <c r="C4" s="40">
        <f t="shared" si="0"/>
        <v>6.666666666666667</v>
      </c>
      <c r="G4" s="14">
        <v>1</v>
      </c>
      <c r="H4" s="15">
        <f t="shared" si="1"/>
        <v>11</v>
      </c>
      <c r="I4" s="16">
        <v>11</v>
      </c>
      <c r="L4" s="9">
        <v>8</v>
      </c>
      <c r="M4" s="8">
        <v>11</v>
      </c>
      <c r="N4" s="10">
        <f t="shared" si="2"/>
        <v>0.72727272727272729</v>
      </c>
    </row>
    <row r="5" spans="1:14" ht="15" thickBot="1" x14ac:dyDescent="0.35">
      <c r="A5" s="41">
        <v>0.7</v>
      </c>
      <c r="B5" s="42">
        <v>5</v>
      </c>
      <c r="C5" s="43">
        <f t="shared" si="0"/>
        <v>7.1428571428571432</v>
      </c>
      <c r="G5" s="14">
        <v>2</v>
      </c>
      <c r="H5" s="15">
        <f t="shared" si="1"/>
        <v>24</v>
      </c>
      <c r="I5" s="16">
        <v>12</v>
      </c>
      <c r="L5" s="9">
        <v>9</v>
      </c>
      <c r="M5" s="8">
        <v>12</v>
      </c>
      <c r="N5" s="10">
        <f t="shared" si="2"/>
        <v>0.75</v>
      </c>
    </row>
    <row r="6" spans="1:14" ht="15" thickTop="1" x14ac:dyDescent="0.3">
      <c r="G6" s="14">
        <v>3</v>
      </c>
      <c r="H6" s="15">
        <f t="shared" si="1"/>
        <v>39</v>
      </c>
      <c r="I6" s="16">
        <v>13</v>
      </c>
      <c r="L6" s="9">
        <v>10</v>
      </c>
      <c r="M6" s="8">
        <v>13</v>
      </c>
      <c r="N6" s="10">
        <f t="shared" si="2"/>
        <v>0.76923076923076927</v>
      </c>
    </row>
    <row r="7" spans="1:14" x14ac:dyDescent="0.3">
      <c r="G7" s="14">
        <v>4</v>
      </c>
      <c r="H7" s="15">
        <f t="shared" si="1"/>
        <v>56</v>
      </c>
      <c r="I7" s="16">
        <v>14</v>
      </c>
      <c r="L7" s="9">
        <v>11</v>
      </c>
      <c r="M7" s="8">
        <v>14</v>
      </c>
      <c r="N7" s="10">
        <f t="shared" si="2"/>
        <v>0.7857142857142857</v>
      </c>
    </row>
    <row r="8" spans="1:14" ht="15" thickBot="1" x14ac:dyDescent="0.35">
      <c r="G8" s="17">
        <v>5</v>
      </c>
      <c r="H8" s="18">
        <f t="shared" si="1"/>
        <v>75</v>
      </c>
      <c r="I8" s="19">
        <v>15</v>
      </c>
      <c r="L8" s="11">
        <v>12</v>
      </c>
      <c r="M8" s="12">
        <v>15</v>
      </c>
      <c r="N8" s="13">
        <f t="shared" si="2"/>
        <v>0.8</v>
      </c>
    </row>
    <row r="9" spans="1:14" ht="15" thickTop="1" x14ac:dyDescent="0.3"/>
    <row r="10" spans="1:14" ht="15" thickBot="1" x14ac:dyDescent="0.35">
      <c r="B10" s="2" t="s">
        <v>12</v>
      </c>
      <c r="C10" s="2"/>
      <c r="F10" t="s">
        <v>24</v>
      </c>
      <c r="G10" s="3" t="s">
        <v>26</v>
      </c>
      <c r="H10" s="2" t="s">
        <v>27</v>
      </c>
    </row>
    <row r="11" spans="1:14" ht="15" thickTop="1" x14ac:dyDescent="0.3">
      <c r="A11" s="29" t="s">
        <v>3</v>
      </c>
      <c r="B11" s="30" t="s">
        <v>13</v>
      </c>
      <c r="C11" s="31" t="s">
        <v>14</v>
      </c>
      <c r="F11" t="s">
        <v>25</v>
      </c>
      <c r="G11" s="20"/>
      <c r="H11" s="21" t="s">
        <v>15</v>
      </c>
      <c r="I11" s="22" t="s">
        <v>16</v>
      </c>
    </row>
    <row r="12" spans="1:14" x14ac:dyDescent="0.3">
      <c r="A12" s="32">
        <v>4</v>
      </c>
      <c r="B12" s="33">
        <f>C12/(A12*5280)</f>
        <v>3.1202651515151517E-2</v>
      </c>
      <c r="C12" s="34">
        <v>659</v>
      </c>
      <c r="G12" s="23">
        <v>15</v>
      </c>
      <c r="H12" s="24">
        <v>0.1</v>
      </c>
      <c r="I12" s="25">
        <f>G12-(G12*H12)</f>
        <v>13.5</v>
      </c>
    </row>
    <row r="13" spans="1:14" x14ac:dyDescent="0.3">
      <c r="A13" s="32">
        <v>5</v>
      </c>
      <c r="B13" s="33">
        <f t="shared" ref="B13:B19" si="3">C13/(A13*5280)</f>
        <v>2.556818181818182E-2</v>
      </c>
      <c r="C13" s="34">
        <v>675</v>
      </c>
      <c r="G13" s="23">
        <v>15</v>
      </c>
      <c r="H13" s="24">
        <v>0.2</v>
      </c>
      <c r="I13" s="25">
        <f t="shared" ref="I13:I19" si="4">G13-(G13*H13)</f>
        <v>12</v>
      </c>
    </row>
    <row r="14" spans="1:14" x14ac:dyDescent="0.3">
      <c r="A14" s="32">
        <v>3</v>
      </c>
      <c r="B14" s="33">
        <f t="shared" si="3"/>
        <v>4.1035353535353536E-2</v>
      </c>
      <c r="C14" s="34">
        <v>650</v>
      </c>
      <c r="G14" s="23">
        <v>15</v>
      </c>
      <c r="H14" s="24">
        <v>0.3</v>
      </c>
      <c r="I14" s="25">
        <f t="shared" si="4"/>
        <v>10.5</v>
      </c>
    </row>
    <row r="15" spans="1:14" x14ac:dyDescent="0.3">
      <c r="A15" s="32">
        <v>2</v>
      </c>
      <c r="B15" s="33">
        <f t="shared" si="3"/>
        <v>2.8409090909090908E-2</v>
      </c>
      <c r="C15" s="34">
        <v>300</v>
      </c>
      <c r="G15" s="23">
        <v>15</v>
      </c>
      <c r="H15" s="24">
        <v>0.4</v>
      </c>
      <c r="I15" s="25">
        <f t="shared" si="4"/>
        <v>9</v>
      </c>
    </row>
    <row r="16" spans="1:14" x14ac:dyDescent="0.3">
      <c r="A16" s="32">
        <v>1</v>
      </c>
      <c r="B16" s="33">
        <f t="shared" si="3"/>
        <v>0.25909090909090909</v>
      </c>
      <c r="C16" s="34">
        <v>1368</v>
      </c>
      <c r="G16" s="23">
        <v>15</v>
      </c>
      <c r="H16" s="24">
        <v>0.5</v>
      </c>
      <c r="I16" s="25">
        <f t="shared" si="4"/>
        <v>7.5</v>
      </c>
    </row>
    <row r="17" spans="1:9" x14ac:dyDescent="0.3">
      <c r="A17" s="32">
        <v>0.9</v>
      </c>
      <c r="B17" s="33">
        <f t="shared" si="3"/>
        <v>0.31565656565656564</v>
      </c>
      <c r="C17" s="34">
        <v>1500</v>
      </c>
      <c r="G17" s="23">
        <v>15</v>
      </c>
      <c r="H17" s="24">
        <v>0.6</v>
      </c>
      <c r="I17" s="25">
        <f t="shared" si="4"/>
        <v>6</v>
      </c>
    </row>
    <row r="18" spans="1:9" x14ac:dyDescent="0.3">
      <c r="A18" s="32">
        <v>0.8</v>
      </c>
      <c r="B18" s="33">
        <f t="shared" si="3"/>
        <v>0.42613636363636365</v>
      </c>
      <c r="C18" s="34">
        <v>1800</v>
      </c>
      <c r="G18" s="23">
        <v>15</v>
      </c>
      <c r="H18" s="24">
        <v>0.7</v>
      </c>
      <c r="I18" s="25">
        <f t="shared" si="4"/>
        <v>4.5</v>
      </c>
    </row>
    <row r="19" spans="1:9" ht="15" thickBot="1" x14ac:dyDescent="0.35">
      <c r="A19" s="35">
        <v>0.7</v>
      </c>
      <c r="B19" s="36">
        <f t="shared" si="3"/>
        <v>0.54112554112554123</v>
      </c>
      <c r="C19" s="37">
        <v>2000</v>
      </c>
      <c r="G19" s="26">
        <v>15</v>
      </c>
      <c r="H19" s="27">
        <v>0.8</v>
      </c>
      <c r="I19" s="28">
        <f t="shared" si="4"/>
        <v>3</v>
      </c>
    </row>
    <row r="20" spans="1:9" ht="15" thickTop="1" x14ac:dyDescent="0.3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>
      <selection activeCell="J13" sqref="J13"/>
    </sheetView>
  </sheetViews>
  <sheetFormatPr defaultRowHeight="14.4" x14ac:dyDescent="0.3"/>
  <sheetData>
    <row r="1" spans="1:2" x14ac:dyDescent="0.3">
      <c r="A1" s="4" t="s">
        <v>5</v>
      </c>
      <c r="B1" s="4" t="s">
        <v>6</v>
      </c>
    </row>
    <row r="2" spans="1:2" x14ac:dyDescent="0.3">
      <c r="A2" s="4">
        <v>-5</v>
      </c>
      <c r="B2" s="4">
        <f>2/3*A2-2.85</f>
        <v>-6.1833333333333336</v>
      </c>
    </row>
    <row r="3" spans="1:2" x14ac:dyDescent="0.3">
      <c r="A3" s="4">
        <v>-4</v>
      </c>
      <c r="B3" s="4">
        <f t="shared" ref="B3:B12" si="0">2/3*A3-2.85</f>
        <v>-5.5166666666666666</v>
      </c>
    </row>
    <row r="4" spans="1:2" x14ac:dyDescent="0.3">
      <c r="A4" s="4">
        <v>-3</v>
      </c>
      <c r="B4" s="4">
        <f t="shared" si="0"/>
        <v>-4.8499999999999996</v>
      </c>
    </row>
    <row r="5" spans="1:2" x14ac:dyDescent="0.3">
      <c r="A5" s="4">
        <v>-2</v>
      </c>
      <c r="B5" s="4">
        <f t="shared" si="0"/>
        <v>-4.1833333333333336</v>
      </c>
    </row>
    <row r="6" spans="1:2" x14ac:dyDescent="0.3">
      <c r="A6" s="4">
        <v>-1</v>
      </c>
      <c r="B6" s="4">
        <f t="shared" si="0"/>
        <v>-3.5166666666666666</v>
      </c>
    </row>
    <row r="7" spans="1:2" x14ac:dyDescent="0.3">
      <c r="A7" s="4">
        <v>0</v>
      </c>
      <c r="B7" s="4">
        <f t="shared" si="0"/>
        <v>-2.85</v>
      </c>
    </row>
    <row r="8" spans="1:2" x14ac:dyDescent="0.3">
      <c r="A8" s="4">
        <v>1</v>
      </c>
      <c r="B8" s="4">
        <f t="shared" si="0"/>
        <v>-2.1833333333333336</v>
      </c>
    </row>
    <row r="9" spans="1:2" x14ac:dyDescent="0.3">
      <c r="A9" s="4">
        <v>2</v>
      </c>
      <c r="B9" s="4">
        <f t="shared" si="0"/>
        <v>-1.5166666666666668</v>
      </c>
    </row>
    <row r="10" spans="1:2" x14ac:dyDescent="0.3">
      <c r="A10" s="4">
        <v>3</v>
      </c>
      <c r="B10" s="4">
        <f t="shared" si="0"/>
        <v>-0.85000000000000009</v>
      </c>
    </row>
    <row r="11" spans="1:2" x14ac:dyDescent="0.3">
      <c r="A11" s="4">
        <v>4</v>
      </c>
      <c r="B11" s="4">
        <f t="shared" si="0"/>
        <v>-0.18333333333333357</v>
      </c>
    </row>
    <row r="12" spans="1:2" x14ac:dyDescent="0.3">
      <c r="A12" s="4">
        <v>5</v>
      </c>
      <c r="B12" s="4">
        <f t="shared" si="0"/>
        <v>0.48333333333333295</v>
      </c>
    </row>
    <row r="17" spans="1:2" x14ac:dyDescent="0.3">
      <c r="A17" s="4" t="s">
        <v>5</v>
      </c>
      <c r="B17" s="4" t="s">
        <v>6</v>
      </c>
    </row>
    <row r="18" spans="1:2" x14ac:dyDescent="0.3">
      <c r="A18" s="4">
        <v>-5</v>
      </c>
      <c r="B18" s="4">
        <f>ABS((0.67*A18)+1.5)</f>
        <v>1.85</v>
      </c>
    </row>
    <row r="19" spans="1:2" x14ac:dyDescent="0.3">
      <c r="A19" s="4">
        <v>-4</v>
      </c>
      <c r="B19" s="4">
        <f t="shared" ref="B19:B28" si="1">ABS(0.67*A19+1.5)</f>
        <v>1.1800000000000002</v>
      </c>
    </row>
    <row r="20" spans="1:2" x14ac:dyDescent="0.3">
      <c r="A20" s="4">
        <v>-3</v>
      </c>
      <c r="B20" s="4">
        <f t="shared" si="1"/>
        <v>0.51000000000000023</v>
      </c>
    </row>
    <row r="21" spans="1:2" x14ac:dyDescent="0.3">
      <c r="A21" s="4">
        <v>-2</v>
      </c>
      <c r="B21" s="4">
        <f t="shared" si="1"/>
        <v>0.15999999999999992</v>
      </c>
    </row>
    <row r="22" spans="1:2" x14ac:dyDescent="0.3">
      <c r="A22" s="4">
        <v>-1</v>
      </c>
      <c r="B22" s="4">
        <f t="shared" si="1"/>
        <v>0.83</v>
      </c>
    </row>
    <row r="23" spans="1:2" x14ac:dyDescent="0.3">
      <c r="A23" s="4">
        <v>0</v>
      </c>
      <c r="B23" s="4">
        <f t="shared" si="1"/>
        <v>1.5</v>
      </c>
    </row>
    <row r="24" spans="1:2" x14ac:dyDescent="0.3">
      <c r="A24" s="4">
        <v>1</v>
      </c>
      <c r="B24" s="4">
        <f t="shared" si="1"/>
        <v>2.17</v>
      </c>
    </row>
    <row r="25" spans="1:2" x14ac:dyDescent="0.3">
      <c r="A25" s="4">
        <v>2</v>
      </c>
      <c r="B25" s="4">
        <f t="shared" si="1"/>
        <v>2.84</v>
      </c>
    </row>
    <row r="26" spans="1:2" x14ac:dyDescent="0.3">
      <c r="A26" s="4">
        <v>3</v>
      </c>
      <c r="B26" s="4">
        <f t="shared" si="1"/>
        <v>3.5100000000000002</v>
      </c>
    </row>
    <row r="27" spans="1:2" x14ac:dyDescent="0.3">
      <c r="A27" s="4">
        <v>4</v>
      </c>
      <c r="B27" s="4">
        <f t="shared" si="1"/>
        <v>4.18</v>
      </c>
    </row>
    <row r="28" spans="1:2" x14ac:dyDescent="0.3">
      <c r="A28" s="4">
        <v>5</v>
      </c>
      <c r="B28" s="4">
        <f t="shared" si="1"/>
        <v>4.8499999999999996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B7" sqref="B7"/>
    </sheetView>
  </sheetViews>
  <sheetFormatPr defaultRowHeight="14.4" x14ac:dyDescent="0.3"/>
  <sheetData>
    <row r="1" spans="1:8" ht="15" thickTop="1" x14ac:dyDescent="0.3">
      <c r="A1" s="69" t="s">
        <v>5</v>
      </c>
      <c r="B1" s="70" t="s">
        <v>6</v>
      </c>
      <c r="D1" s="56" t="s">
        <v>7</v>
      </c>
      <c r="E1" s="57" t="s">
        <v>8</v>
      </c>
      <c r="F1" s="57" t="s">
        <v>9</v>
      </c>
      <c r="G1" s="57" t="s">
        <v>10</v>
      </c>
      <c r="H1" s="58" t="s">
        <v>11</v>
      </c>
    </row>
    <row r="2" spans="1:8" ht="15" thickBot="1" x14ac:dyDescent="0.35">
      <c r="A2" s="62">
        <v>-10</v>
      </c>
      <c r="B2" s="63">
        <f>$D$2*A2+$E$2</f>
        <v>-15.75</v>
      </c>
      <c r="D2" s="59">
        <f>-(F2/G2)</f>
        <v>1.5</v>
      </c>
      <c r="E2" s="60">
        <f>H2/G2</f>
        <v>-0.75</v>
      </c>
      <c r="F2" s="60">
        <v>6</v>
      </c>
      <c r="G2" s="60">
        <v>-4</v>
      </c>
      <c r="H2" s="61">
        <v>3</v>
      </c>
    </row>
    <row r="3" spans="1:8" ht="15" thickTop="1" x14ac:dyDescent="0.3">
      <c r="A3" s="62">
        <v>-9</v>
      </c>
      <c r="B3" s="63">
        <f t="shared" ref="B3:B22" si="0">$D$2*A3+$E$2</f>
        <v>-14.25</v>
      </c>
    </row>
    <row r="4" spans="1:8" x14ac:dyDescent="0.3">
      <c r="A4" s="62">
        <v>-8</v>
      </c>
      <c r="B4" s="63">
        <f t="shared" si="0"/>
        <v>-12.75</v>
      </c>
    </row>
    <row r="5" spans="1:8" x14ac:dyDescent="0.3">
      <c r="A5" s="62">
        <v>-7</v>
      </c>
      <c r="B5" s="63">
        <f t="shared" si="0"/>
        <v>-11.25</v>
      </c>
    </row>
    <row r="6" spans="1:8" x14ac:dyDescent="0.3">
      <c r="A6" s="62">
        <v>-6</v>
      </c>
      <c r="B6" s="63">
        <f t="shared" si="0"/>
        <v>-9.75</v>
      </c>
    </row>
    <row r="7" spans="1:8" x14ac:dyDescent="0.3">
      <c r="A7" s="62">
        <v>-5</v>
      </c>
      <c r="B7" s="63">
        <f t="shared" si="0"/>
        <v>-8.25</v>
      </c>
    </row>
    <row r="8" spans="1:8" x14ac:dyDescent="0.3">
      <c r="A8" s="62">
        <v>-4</v>
      </c>
      <c r="B8" s="63">
        <f t="shared" si="0"/>
        <v>-6.75</v>
      </c>
    </row>
    <row r="9" spans="1:8" x14ac:dyDescent="0.3">
      <c r="A9" s="62">
        <v>-3</v>
      </c>
      <c r="B9" s="63">
        <f t="shared" si="0"/>
        <v>-5.25</v>
      </c>
    </row>
    <row r="10" spans="1:8" x14ac:dyDescent="0.3">
      <c r="A10" s="62">
        <f>A9+1</f>
        <v>-2</v>
      </c>
      <c r="B10" s="63">
        <f t="shared" si="0"/>
        <v>-3.75</v>
      </c>
    </row>
    <row r="11" spans="1:8" x14ac:dyDescent="0.3">
      <c r="A11" s="62">
        <f t="shared" ref="A11:A22" si="1">A10+1</f>
        <v>-1</v>
      </c>
      <c r="B11" s="63">
        <f t="shared" si="0"/>
        <v>-2.25</v>
      </c>
    </row>
    <row r="12" spans="1:8" x14ac:dyDescent="0.3">
      <c r="A12" s="62">
        <f t="shared" si="1"/>
        <v>0</v>
      </c>
      <c r="B12" s="63">
        <f t="shared" si="0"/>
        <v>-0.75</v>
      </c>
    </row>
    <row r="13" spans="1:8" x14ac:dyDescent="0.3">
      <c r="A13" s="62">
        <f t="shared" si="1"/>
        <v>1</v>
      </c>
      <c r="B13" s="63">
        <f t="shared" si="0"/>
        <v>0.75</v>
      </c>
    </row>
    <row r="14" spans="1:8" x14ac:dyDescent="0.3">
      <c r="A14" s="62">
        <f t="shared" si="1"/>
        <v>2</v>
      </c>
      <c r="B14" s="63">
        <f t="shared" si="0"/>
        <v>2.25</v>
      </c>
    </row>
    <row r="15" spans="1:8" x14ac:dyDescent="0.3">
      <c r="A15" s="62">
        <f t="shared" si="1"/>
        <v>3</v>
      </c>
      <c r="B15" s="63">
        <f t="shared" si="0"/>
        <v>3.75</v>
      </c>
    </row>
    <row r="16" spans="1:8" x14ac:dyDescent="0.3">
      <c r="A16" s="62">
        <f t="shared" si="1"/>
        <v>4</v>
      </c>
      <c r="B16" s="63">
        <f t="shared" si="0"/>
        <v>5.25</v>
      </c>
    </row>
    <row r="17" spans="1:2" x14ac:dyDescent="0.3">
      <c r="A17" s="62">
        <f t="shared" si="1"/>
        <v>5</v>
      </c>
      <c r="B17" s="63">
        <f t="shared" si="0"/>
        <v>6.75</v>
      </c>
    </row>
    <row r="18" spans="1:2" x14ac:dyDescent="0.3">
      <c r="A18" s="62">
        <f t="shared" si="1"/>
        <v>6</v>
      </c>
      <c r="B18" s="63">
        <f t="shared" si="0"/>
        <v>8.25</v>
      </c>
    </row>
    <row r="19" spans="1:2" x14ac:dyDescent="0.3">
      <c r="A19" s="62">
        <f t="shared" si="1"/>
        <v>7</v>
      </c>
      <c r="B19" s="63">
        <f t="shared" si="0"/>
        <v>9.75</v>
      </c>
    </row>
    <row r="20" spans="1:2" x14ac:dyDescent="0.3">
      <c r="A20" s="62">
        <f t="shared" si="1"/>
        <v>8</v>
      </c>
      <c r="B20" s="63">
        <f t="shared" si="0"/>
        <v>11.25</v>
      </c>
    </row>
    <row r="21" spans="1:2" x14ac:dyDescent="0.3">
      <c r="A21" s="62">
        <f t="shared" si="1"/>
        <v>9</v>
      </c>
      <c r="B21" s="63">
        <f t="shared" si="0"/>
        <v>12.75</v>
      </c>
    </row>
    <row r="22" spans="1:2" ht="15" thickBot="1" x14ac:dyDescent="0.35">
      <c r="A22" s="64">
        <f t="shared" si="1"/>
        <v>10</v>
      </c>
      <c r="B22" s="65">
        <f t="shared" si="0"/>
        <v>14.25</v>
      </c>
    </row>
    <row r="23" spans="1:2" ht="15" thickTop="1" x14ac:dyDescent="0.3"/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G3" sqref="G3"/>
    </sheetView>
  </sheetViews>
  <sheetFormatPr defaultRowHeight="14.4" x14ac:dyDescent="0.3"/>
  <cols>
    <col min="1" max="1" width="21.33203125" customWidth="1"/>
    <col min="2" max="2" width="18.33203125" customWidth="1"/>
    <col min="3" max="3" width="19.88671875" customWidth="1"/>
    <col min="4" max="4" width="15.5546875" customWidth="1"/>
    <col min="7" max="7" width="24" customWidth="1"/>
  </cols>
  <sheetData>
    <row r="1" spans="1:8" ht="15" thickTop="1" x14ac:dyDescent="0.3">
      <c r="A1" s="44" t="s">
        <v>19</v>
      </c>
      <c r="B1" s="45" t="s">
        <v>21</v>
      </c>
      <c r="C1" s="46" t="s">
        <v>22</v>
      </c>
      <c r="D1" s="47" t="s">
        <v>23</v>
      </c>
    </row>
    <row r="2" spans="1:8" x14ac:dyDescent="0.3">
      <c r="A2" s="48">
        <v>1</v>
      </c>
      <c r="B2" s="49">
        <f>H3</f>
        <v>3000</v>
      </c>
      <c r="C2" s="50">
        <f>H3*$H$6</f>
        <v>10</v>
      </c>
      <c r="D2" s="51">
        <f>B2+C2</f>
        <v>3010</v>
      </c>
    </row>
    <row r="3" spans="1:8" x14ac:dyDescent="0.3">
      <c r="A3" s="48">
        <f>A2+1</f>
        <v>2</v>
      </c>
      <c r="B3" s="49">
        <f>D2</f>
        <v>3010</v>
      </c>
      <c r="C3" s="50">
        <f>B3*$H$6</f>
        <v>10.033333333333333</v>
      </c>
      <c r="D3" s="51">
        <f t="shared" ref="D3:D14" si="0">B3+C3</f>
        <v>3020.0333333333333</v>
      </c>
      <c r="G3" s="4" t="s">
        <v>17</v>
      </c>
      <c r="H3" s="4">
        <v>3000</v>
      </c>
    </row>
    <row r="4" spans="1:8" x14ac:dyDescent="0.3">
      <c r="A4" s="48">
        <f t="shared" ref="A4:A14" si="1">A3+1</f>
        <v>3</v>
      </c>
      <c r="B4" s="49">
        <f t="shared" ref="B4:B14" si="2">D3</f>
        <v>3020.0333333333333</v>
      </c>
      <c r="C4" s="50">
        <f t="shared" ref="C4:C14" si="3">B4*$H$6</f>
        <v>10.066777777777778</v>
      </c>
      <c r="D4" s="51">
        <f t="shared" si="0"/>
        <v>3030.1001111111109</v>
      </c>
      <c r="G4" s="4" t="s">
        <v>18</v>
      </c>
      <c r="H4" s="7">
        <v>0.04</v>
      </c>
    </row>
    <row r="5" spans="1:8" x14ac:dyDescent="0.3">
      <c r="A5" s="48">
        <f t="shared" si="1"/>
        <v>4</v>
      </c>
      <c r="B5" s="49">
        <f t="shared" si="2"/>
        <v>3030.1001111111109</v>
      </c>
      <c r="C5" s="50">
        <f t="shared" si="3"/>
        <v>10.100333703703704</v>
      </c>
      <c r="D5" s="51">
        <f t="shared" si="0"/>
        <v>3040.2004448148145</v>
      </c>
      <c r="G5" s="4" t="s">
        <v>19</v>
      </c>
      <c r="H5" s="4">
        <v>12</v>
      </c>
    </row>
    <row r="6" spans="1:8" x14ac:dyDescent="0.3">
      <c r="A6" s="48">
        <f t="shared" si="1"/>
        <v>5</v>
      </c>
      <c r="B6" s="49">
        <f t="shared" si="2"/>
        <v>3040.2004448148145</v>
      </c>
      <c r="C6" s="50">
        <f t="shared" si="3"/>
        <v>10.13400148271605</v>
      </c>
      <c r="D6" s="51">
        <f t="shared" si="0"/>
        <v>3050.3344462975306</v>
      </c>
      <c r="G6" s="4" t="s">
        <v>20</v>
      </c>
      <c r="H6" s="7">
        <f>H4/H5</f>
        <v>3.3333333333333335E-3</v>
      </c>
    </row>
    <row r="7" spans="1:8" x14ac:dyDescent="0.3">
      <c r="A7" s="48">
        <f t="shared" si="1"/>
        <v>6</v>
      </c>
      <c r="B7" s="49">
        <f t="shared" si="2"/>
        <v>3050.3344462975306</v>
      </c>
      <c r="C7" s="50">
        <f t="shared" si="3"/>
        <v>10.167781487658436</v>
      </c>
      <c r="D7" s="51">
        <f t="shared" si="0"/>
        <v>3060.502227785189</v>
      </c>
    </row>
    <row r="8" spans="1:8" x14ac:dyDescent="0.3">
      <c r="A8" s="48">
        <f t="shared" si="1"/>
        <v>7</v>
      </c>
      <c r="B8" s="49">
        <f t="shared" si="2"/>
        <v>3060.502227785189</v>
      </c>
      <c r="C8" s="50">
        <f t="shared" si="3"/>
        <v>10.201674092617298</v>
      </c>
      <c r="D8" s="51">
        <f t="shared" si="0"/>
        <v>3070.7039018778064</v>
      </c>
    </row>
    <row r="9" spans="1:8" x14ac:dyDescent="0.3">
      <c r="A9" s="48">
        <f t="shared" si="1"/>
        <v>8</v>
      </c>
      <c r="B9" s="49">
        <f t="shared" si="2"/>
        <v>3070.7039018778064</v>
      </c>
      <c r="C9" s="50">
        <f t="shared" si="3"/>
        <v>10.235679672926022</v>
      </c>
      <c r="D9" s="51">
        <f t="shared" si="0"/>
        <v>3080.9395815507323</v>
      </c>
    </row>
    <row r="10" spans="1:8" x14ac:dyDescent="0.3">
      <c r="A10" s="48">
        <f t="shared" si="1"/>
        <v>9</v>
      </c>
      <c r="B10" s="49">
        <f t="shared" si="2"/>
        <v>3080.9395815507323</v>
      </c>
      <c r="C10" s="50">
        <f t="shared" si="3"/>
        <v>10.269798605169109</v>
      </c>
      <c r="D10" s="51">
        <f t="shared" si="0"/>
        <v>3091.2093801559013</v>
      </c>
    </row>
    <row r="11" spans="1:8" x14ac:dyDescent="0.3">
      <c r="A11" s="48">
        <f t="shared" si="1"/>
        <v>10</v>
      </c>
      <c r="B11" s="49">
        <f t="shared" si="2"/>
        <v>3091.2093801559013</v>
      </c>
      <c r="C11" s="50">
        <f t="shared" si="3"/>
        <v>10.304031267186339</v>
      </c>
      <c r="D11" s="51">
        <f t="shared" si="0"/>
        <v>3101.5134114230877</v>
      </c>
    </row>
    <row r="12" spans="1:8" x14ac:dyDescent="0.3">
      <c r="A12" s="48">
        <f t="shared" si="1"/>
        <v>11</v>
      </c>
      <c r="B12" s="49">
        <f t="shared" si="2"/>
        <v>3101.5134114230877</v>
      </c>
      <c r="C12" s="50">
        <f t="shared" si="3"/>
        <v>10.338378038076959</v>
      </c>
      <c r="D12" s="51">
        <f t="shared" si="0"/>
        <v>3111.8517894611646</v>
      </c>
    </row>
    <row r="13" spans="1:8" x14ac:dyDescent="0.3">
      <c r="A13" s="48">
        <f t="shared" si="1"/>
        <v>12</v>
      </c>
      <c r="B13" s="49">
        <f t="shared" si="2"/>
        <v>3111.8517894611646</v>
      </c>
      <c r="C13" s="50">
        <f t="shared" si="3"/>
        <v>10.372839298203882</v>
      </c>
      <c r="D13" s="51">
        <f t="shared" si="0"/>
        <v>3122.2246287593684</v>
      </c>
    </row>
    <row r="14" spans="1:8" ht="15" thickBot="1" x14ac:dyDescent="0.35">
      <c r="A14" s="52">
        <f t="shared" si="1"/>
        <v>13</v>
      </c>
      <c r="B14" s="53">
        <f t="shared" si="2"/>
        <v>3122.2246287593684</v>
      </c>
      <c r="C14" s="54">
        <f t="shared" si="3"/>
        <v>10.407415429197895</v>
      </c>
      <c r="D14" s="55">
        <f t="shared" si="0"/>
        <v>3132.6320441885664</v>
      </c>
    </row>
    <row r="15" spans="1:8" ht="15" thickTop="1" x14ac:dyDescent="0.3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 3</vt:lpstr>
      <vt:lpstr>Sheet 4</vt:lpstr>
      <vt:lpstr>Sheet 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Sullivan</dc:creator>
  <cp:lastModifiedBy>Danielle Sullivan</cp:lastModifiedBy>
  <cp:lastPrinted>2015-09-30T19:34:55Z</cp:lastPrinted>
  <dcterms:created xsi:type="dcterms:W3CDTF">2015-09-18T18:28:24Z</dcterms:created>
  <dcterms:modified xsi:type="dcterms:W3CDTF">2015-10-29T03:23:33Z</dcterms:modified>
</cp:coreProperties>
</file>